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willrett\Desktop\"/>
    </mc:Choice>
  </mc:AlternateContent>
  <xr:revisionPtr revIDLastSave="0" documentId="8_{13765488-CB62-4754-B5B5-3DDA0F555AAB}" xr6:coauthVersionLast="47" xr6:coauthVersionMax="47" xr10:uidLastSave="{00000000-0000-0000-0000-000000000000}"/>
  <bookViews>
    <workbookView xWindow="-120" yWindow="-120" windowWidth="29040" windowHeight="15840" xr2:uid="{6D2465B9-2C82-45FC-883C-F9F82A1A2DEB}"/>
  </bookViews>
  <sheets>
    <sheet name="Descision Matrix (Template)" sheetId="6" r:id="rId1"/>
    <sheet name="Descision Matrix (Example 1)" sheetId="5" r:id="rId2"/>
    <sheet name="Descision Matrix (Example 2)" sheetId="7" r:id="rId3"/>
    <sheet name="Descision Matrix (Example 3)" sheetId="8" r:id="rId4"/>
  </sheets>
  <definedNames>
    <definedName name="_xlnm.Print_Area" localSheetId="1">'Descision Matrix (Example 1)'!$A$2:$N$22</definedName>
    <definedName name="_xlnm.Print_Area" localSheetId="2">'Descision Matrix (Example 2)'!$A$2:$N$22</definedName>
    <definedName name="_xlnm.Print_Area" localSheetId="3">'Descision Matrix (Example 3)'!$A$2:$N$22</definedName>
    <definedName name="_xlnm.Print_Area" localSheetId="0">'Descision Matrix (Template)'!$A$2:$N$22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8" l="1"/>
  <c r="K20" i="8"/>
  <c r="I20" i="8"/>
  <c r="G20" i="8"/>
  <c r="E20" i="8"/>
  <c r="C20" i="8"/>
  <c r="M19" i="8"/>
  <c r="K19" i="8"/>
  <c r="I19" i="8"/>
  <c r="G19" i="8"/>
  <c r="E19" i="8"/>
  <c r="C19" i="8"/>
  <c r="N19" i="8" s="1"/>
  <c r="M18" i="8"/>
  <c r="K18" i="8"/>
  <c r="I18" i="8"/>
  <c r="G18" i="8"/>
  <c r="E18" i="8"/>
  <c r="C18" i="8"/>
  <c r="M17" i="8"/>
  <c r="K17" i="8"/>
  <c r="I17" i="8"/>
  <c r="G17" i="8"/>
  <c r="E17" i="8"/>
  <c r="C17" i="8"/>
  <c r="M16" i="8"/>
  <c r="K16" i="8"/>
  <c r="I16" i="8"/>
  <c r="G16" i="8"/>
  <c r="E16" i="8"/>
  <c r="C16" i="8"/>
  <c r="Q14" i="8"/>
  <c r="M20" i="7"/>
  <c r="K20" i="7"/>
  <c r="I20" i="7"/>
  <c r="G20" i="7"/>
  <c r="E20" i="7"/>
  <c r="C20" i="7"/>
  <c r="M19" i="7"/>
  <c r="K19" i="7"/>
  <c r="I19" i="7"/>
  <c r="G19" i="7"/>
  <c r="E19" i="7"/>
  <c r="C19" i="7"/>
  <c r="M18" i="7"/>
  <c r="K18" i="7"/>
  <c r="I18" i="7"/>
  <c r="G18" i="7"/>
  <c r="E18" i="7"/>
  <c r="C18" i="7"/>
  <c r="M17" i="7"/>
  <c r="K17" i="7"/>
  <c r="I17" i="7"/>
  <c r="G17" i="7"/>
  <c r="E17" i="7"/>
  <c r="C17" i="7"/>
  <c r="M16" i="7"/>
  <c r="K16" i="7"/>
  <c r="I16" i="7"/>
  <c r="G16" i="7"/>
  <c r="E16" i="7"/>
  <c r="C16" i="7"/>
  <c r="Q14" i="7"/>
  <c r="M20" i="6"/>
  <c r="K20" i="6"/>
  <c r="I20" i="6"/>
  <c r="G20" i="6"/>
  <c r="E20" i="6"/>
  <c r="C20" i="6"/>
  <c r="N20" i="6" s="1"/>
  <c r="M19" i="6"/>
  <c r="K19" i="6"/>
  <c r="I19" i="6"/>
  <c r="G19" i="6"/>
  <c r="E19" i="6"/>
  <c r="C19" i="6"/>
  <c r="M18" i="6"/>
  <c r="K18" i="6"/>
  <c r="I18" i="6"/>
  <c r="G18" i="6"/>
  <c r="E18" i="6"/>
  <c r="C18" i="6"/>
  <c r="M17" i="6"/>
  <c r="K17" i="6"/>
  <c r="I17" i="6"/>
  <c r="G17" i="6"/>
  <c r="E17" i="6"/>
  <c r="C17" i="6"/>
  <c r="N17" i="6" s="1"/>
  <c r="M16" i="6"/>
  <c r="K16" i="6"/>
  <c r="I16" i="6"/>
  <c r="G16" i="6"/>
  <c r="E16" i="6"/>
  <c r="C16" i="6"/>
  <c r="Q14" i="6"/>
  <c r="Q14" i="5"/>
  <c r="C20" i="5"/>
  <c r="E20" i="5"/>
  <c r="G20" i="5"/>
  <c r="I20" i="5"/>
  <c r="K20" i="5"/>
  <c r="M20" i="5"/>
  <c r="M19" i="5"/>
  <c r="K19" i="5"/>
  <c r="I19" i="5"/>
  <c r="G19" i="5"/>
  <c r="E19" i="5"/>
  <c r="C19" i="5"/>
  <c r="M18" i="5"/>
  <c r="K18" i="5"/>
  <c r="I18" i="5"/>
  <c r="G18" i="5"/>
  <c r="E18" i="5"/>
  <c r="C18" i="5"/>
  <c r="M17" i="5"/>
  <c r="K17" i="5"/>
  <c r="I17" i="5"/>
  <c r="G17" i="5"/>
  <c r="E17" i="5"/>
  <c r="C17" i="5"/>
  <c r="M16" i="5"/>
  <c r="K16" i="5"/>
  <c r="I16" i="5"/>
  <c r="G16" i="5"/>
  <c r="E16" i="5"/>
  <c r="C16" i="5"/>
  <c r="N19" i="6" l="1"/>
  <c r="N16" i="6"/>
  <c r="N18" i="6"/>
  <c r="N20" i="8"/>
  <c r="N17" i="7"/>
  <c r="N17" i="8"/>
  <c r="N16" i="8"/>
  <c r="N18" i="8"/>
  <c r="N19" i="7"/>
  <c r="N20" i="7"/>
  <c r="N18" i="7"/>
  <c r="N16" i="7"/>
  <c r="N17" i="5"/>
  <c r="N16" i="5"/>
  <c r="N18" i="5"/>
  <c r="N20" i="5"/>
  <c r="N19" i="5"/>
</calcChain>
</file>

<file path=xl/sharedStrings.xml><?xml version="1.0" encoding="utf-8"?>
<sst xmlns="http://schemas.openxmlformats.org/spreadsheetml/2006/main" count="240" uniqueCount="46">
  <si>
    <t>Weighted Total Value</t>
  </si>
  <si>
    <t>Weighted Value</t>
  </si>
  <si>
    <t>Value</t>
  </si>
  <si>
    <t>Alternative</t>
  </si>
  <si>
    <t>Weight</t>
  </si>
  <si>
    <t>Weighted Descision Matrix</t>
  </si>
  <si>
    <t>COMPARISON OF WATER SOURCE ALTERNATIVES</t>
  </si>
  <si>
    <t>ALTERNATIVE WATER SOURCE STUDY</t>
  </si>
  <si>
    <t>Adds up to 100%?</t>
  </si>
  <si>
    <t>Ranking Criteria</t>
  </si>
  <si>
    <t xml:space="preserve">Highest </t>
  </si>
  <si>
    <t xml:space="preserve">Lowest </t>
  </si>
  <si>
    <t>Does the alternative provide for the most reliable, long term solution.</t>
  </si>
  <si>
    <t>What is quality and variability of the finished water for this alternative?</t>
  </si>
  <si>
    <t xml:space="preserve">1 - Finished water quality is variable and/or reduced from present standard. </t>
  </si>
  <si>
    <t xml:space="preserve">5 - Finished water quality is more consistent and/higher than present standard. </t>
  </si>
  <si>
    <t>1 - Highest Cost</t>
  </si>
  <si>
    <t>5 - Lowest Cost</t>
  </si>
  <si>
    <t>Capital (implementation) Costs?</t>
  </si>
  <si>
    <t>September 2021</t>
  </si>
  <si>
    <t>Cost</t>
  </si>
  <si>
    <t>Water Quality</t>
  </si>
  <si>
    <t>Risk</t>
  </si>
  <si>
    <t>Control / Governance</t>
  </si>
  <si>
    <t>Sustainability/Quantity</t>
  </si>
  <si>
    <t>Management/Staffing</t>
  </si>
  <si>
    <t>Does the alternative provide a long-term sustainable solution?</t>
  </si>
  <si>
    <t xml:space="preserve">1 - This alternative has long term sustainability concerns. </t>
  </si>
  <si>
    <t xml:space="preserve">1 - This alternative is only a short term solution with potential long term risk and consequences. </t>
  </si>
  <si>
    <t>1 - The City does not retain significant control of the water supply system.</t>
  </si>
  <si>
    <t>5 - The City maintains complete control of the water supply system.</t>
  </si>
  <si>
    <t>Will the City, or another entity, be responsible for managing and staffing the system?</t>
  </si>
  <si>
    <t xml:space="preserve">1 - The City will need to manage and staff the entire system. </t>
  </si>
  <si>
    <t>5 - Another entity is contractually responsible to manage and staff the water supply system.</t>
  </si>
  <si>
    <t>Fox River - Yorkville Alone</t>
  </si>
  <si>
    <t>Fox River - Waterlink Sub-Regional System</t>
  </si>
  <si>
    <t>Lake Michigan - DuPage Water Commission</t>
  </si>
  <si>
    <t>Lake Michigan - Joliet Regional Water Commission</t>
  </si>
  <si>
    <t>Lake Michigan - Illinois Lake Water System</t>
  </si>
  <si>
    <t>5 - This alternative provides for a long term (exceeding 50 year ) solution with manageable long term risks.</t>
  </si>
  <si>
    <r>
      <t xml:space="preserve">LAKE ZURICH GROUNDWATER - </t>
    </r>
    <r>
      <rPr>
        <b/>
        <sz val="14"/>
        <color theme="1"/>
        <rFont val="Arial"/>
        <family val="2"/>
      </rPr>
      <t>WRT RADIUM SELECTIVE MEDIA</t>
    </r>
  </si>
  <si>
    <t>5 - This alternative provides for a long term (exceeding 50 year ) sustainable solution.</t>
  </si>
  <si>
    <t>United City of Yorkville</t>
  </si>
  <si>
    <t>October 2021</t>
  </si>
  <si>
    <t>For this alternative, does the City maintain complete control of their water source?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</si>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</sst>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rgb="FF0061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483CA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0" fontId="3" fillId="0" borderId="3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Fill="1"/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4" xfId="0" applyFont="1" applyBorder="1"/>
    <xf numFmtId="0" fontId="4" fillId="0" borderId="2" xfId="0" applyFont="1" applyBorder="1" applyAlignment="1">
      <alignment horizontal="center" vertical="center"/>
    </xf>
    <xf numFmtId="9" fontId="5" fillId="6" borderId="2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4" borderId="1" xfId="0" applyFont="1" applyFill="1" applyBorder="1" applyAlignment="1">
      <alignment horizontal="center" vertical="center" wrapText="1"/>
    </xf>
    <xf numFmtId="9" fontId="6" fillId="2" borderId="0" xfId="2" applyNumberFormat="1" applyFont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/>
    </xf>
  </cellXfs>
  <cellStyles count="3">
    <cellStyle name="Good" xfId="2" builtinId="26"/>
    <cellStyle name="Normal" xfId="0" builtinId="0"/>
    <cellStyle name="Percent" xfId="1" builtinId="5"/>
  </cellStyles>
  <dxfs count="17"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FF0000"/>
      </font>
      <fill>
        <patternFill>
          <bgColor rgb="FF8CC068"/>
        </patternFill>
      </fill>
    </dxf>
    <dxf>
      <font>
        <b/>
        <i val="0"/>
        <color rgb="FF00B05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A3A3"/>
        </patternFill>
      </fill>
    </dxf>
    <dxf>
      <font>
        <b/>
        <i val="0"/>
        <color rgb="FFFF0000"/>
      </font>
      <fill>
        <patternFill>
          <bgColor rgb="FFFFABAB"/>
        </patternFill>
      </fill>
    </dxf>
  </dxfs>
  <tableStyles count="0" defaultTableStyle="TableStyleMedium2" defaultPivotStyle="PivotStyleLight16"/>
  <colors>
    <mruColors>
      <color rgb="FF99CC00"/>
      <color rgb="FF3483CA"/>
      <color rgb="FFFFFFFF"/>
      <color rgb="FFFFABAB"/>
      <color rgb="FF8CC068"/>
      <color rgb="FF81BA5A"/>
      <color rgb="FFF1F7ED"/>
      <color rgb="FFBBDAA6"/>
      <color rgb="FF8EC26A"/>
      <color rgb="FF79A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82DA-8E94-4304-837B-0B4C2B910784}">
  <sheetPr>
    <pageSetUpPr fitToPage="1"/>
  </sheetPr>
  <dimension ref="A1:T24"/>
  <sheetViews>
    <sheetView showGridLines="0" tabSelected="1" topLeftCell="A7" zoomScale="85" zoomScaleNormal="85" zoomScaleSheetLayoutView="100" workbookViewId="0">
      <selection activeCell="A10" sqref="A10:C20"/>
    </sheetView>
  </sheetViews>
  <sheetFormatPr defaultRowHeight="18" x14ac:dyDescent="0.25"/>
  <cols>
    <col min="1" max="1" width="27.140625" style="3" customWidth="1"/>
    <col min="2" max="13" width="17.28515625" style="3" customWidth="1"/>
    <col min="14" max="14" width="18.5703125" style="3" customWidth="1"/>
    <col min="15" max="16384" width="9.140625" style="3"/>
  </cols>
  <sheetData>
    <row r="1" spans="1:20" s="1" customFormat="1" ht="10.5" customHeight="1" thickBot="1" x14ac:dyDescent="0.3">
      <c r="O1" s="2"/>
      <c r="P1" s="2"/>
      <c r="Q1" s="2"/>
      <c r="R1" s="2"/>
      <c r="S1" s="2"/>
      <c r="T1" s="2"/>
    </row>
    <row r="2" spans="1:20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0" x14ac:dyDescent="0.25">
      <c r="A3" s="33" t="s">
        <v>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spans="1:20" x14ac:dyDescent="0.2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20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20" ht="18.75" thickBot="1" x14ac:dyDescent="0.3">
      <c r="A7" s="35" t="s">
        <v>43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0" ht="7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0" ht="30" customHeight="1" thickBot="1" x14ac:dyDescent="0.3">
      <c r="A10" s="12"/>
      <c r="B10" s="28" t="s">
        <v>20</v>
      </c>
      <c r="C10" s="28"/>
      <c r="D10" s="28" t="s">
        <v>21</v>
      </c>
      <c r="E10" s="28"/>
      <c r="F10" s="28" t="s">
        <v>22</v>
      </c>
      <c r="G10" s="28"/>
      <c r="H10" s="29" t="s">
        <v>23</v>
      </c>
      <c r="I10" s="29"/>
      <c r="J10" s="28" t="s">
        <v>24</v>
      </c>
      <c r="K10" s="28"/>
      <c r="L10" s="25" t="s">
        <v>25</v>
      </c>
      <c r="M10" s="26"/>
      <c r="N10" s="17"/>
    </row>
    <row r="11" spans="1:20" ht="92.25" customHeight="1" thickBot="1" x14ac:dyDescent="0.3">
      <c r="A11" s="6" t="s">
        <v>9</v>
      </c>
      <c r="B11" s="27" t="s">
        <v>18</v>
      </c>
      <c r="C11" s="27"/>
      <c r="D11" s="27" t="s">
        <v>13</v>
      </c>
      <c r="E11" s="27"/>
      <c r="F11" s="27" t="s">
        <v>12</v>
      </c>
      <c r="G11" s="27"/>
      <c r="H11" s="27" t="s">
        <v>44</v>
      </c>
      <c r="I11" s="27"/>
      <c r="J11" s="27" t="s">
        <v>26</v>
      </c>
      <c r="K11" s="27"/>
      <c r="L11" s="27" t="s">
        <v>31</v>
      </c>
      <c r="M11" s="27"/>
      <c r="N11" s="7"/>
      <c r="P11" s="8"/>
    </row>
    <row r="12" spans="1:20" ht="92.25" customHeight="1" thickBot="1" x14ac:dyDescent="0.3">
      <c r="A12" s="9" t="s">
        <v>10</v>
      </c>
      <c r="B12" s="30" t="s">
        <v>16</v>
      </c>
      <c r="C12" s="31"/>
      <c r="D12" s="20" t="s">
        <v>14</v>
      </c>
      <c r="E12" s="20"/>
      <c r="F12" s="20" t="s">
        <v>28</v>
      </c>
      <c r="G12" s="20"/>
      <c r="H12" s="20" t="s">
        <v>29</v>
      </c>
      <c r="I12" s="20"/>
      <c r="J12" s="20" t="s">
        <v>27</v>
      </c>
      <c r="K12" s="20"/>
      <c r="L12" s="20" t="s">
        <v>32</v>
      </c>
      <c r="M12" s="20"/>
      <c r="N12" s="7"/>
    </row>
    <row r="13" spans="1:20" ht="92.25" customHeight="1" thickBot="1" x14ac:dyDescent="0.3">
      <c r="A13" s="9" t="s">
        <v>11</v>
      </c>
      <c r="B13" s="22" t="s">
        <v>17</v>
      </c>
      <c r="C13" s="23"/>
      <c r="D13" s="24" t="s">
        <v>15</v>
      </c>
      <c r="E13" s="24"/>
      <c r="F13" s="24" t="s">
        <v>39</v>
      </c>
      <c r="G13" s="24"/>
      <c r="H13" s="24" t="s">
        <v>30</v>
      </c>
      <c r="I13" s="24"/>
      <c r="J13" s="24" t="s">
        <v>41</v>
      </c>
      <c r="K13" s="24"/>
      <c r="L13" s="24" t="s">
        <v>33</v>
      </c>
      <c r="M13" s="24"/>
      <c r="N13" s="7"/>
      <c r="Q13" s="10" t="s">
        <v>8</v>
      </c>
    </row>
    <row r="14" spans="1:20" ht="18.75" thickBot="1" x14ac:dyDescent="0.3">
      <c r="A14" s="11"/>
      <c r="B14" s="12" t="s">
        <v>4</v>
      </c>
      <c r="C14" s="13">
        <v>0</v>
      </c>
      <c r="D14" s="12" t="s">
        <v>4</v>
      </c>
      <c r="E14" s="13">
        <v>0</v>
      </c>
      <c r="F14" s="12" t="s">
        <v>4</v>
      </c>
      <c r="G14" s="13">
        <v>0</v>
      </c>
      <c r="H14" s="12" t="s">
        <v>4</v>
      </c>
      <c r="I14" s="13">
        <v>0</v>
      </c>
      <c r="J14" s="12" t="s">
        <v>4</v>
      </c>
      <c r="K14" s="13">
        <v>0</v>
      </c>
      <c r="L14" s="12" t="s">
        <v>4</v>
      </c>
      <c r="M14" s="13">
        <v>0</v>
      </c>
      <c r="N14" s="7"/>
      <c r="Q14" s="21">
        <f>SUM(C14,E14,G14,I14,K14,M14)</f>
        <v>0</v>
      </c>
      <c r="R14" s="21"/>
    </row>
    <row r="15" spans="1:20" ht="36.75" thickBot="1" x14ac:dyDescent="0.3">
      <c r="A15" s="14" t="s">
        <v>3</v>
      </c>
      <c r="B15" s="14" t="s">
        <v>2</v>
      </c>
      <c r="C15" s="14" t="s">
        <v>1</v>
      </c>
      <c r="D15" s="14" t="s">
        <v>2</v>
      </c>
      <c r="E15" s="14" t="s">
        <v>1</v>
      </c>
      <c r="F15" s="14" t="s">
        <v>2</v>
      </c>
      <c r="G15" s="14" t="s">
        <v>1</v>
      </c>
      <c r="H15" s="14" t="s">
        <v>2</v>
      </c>
      <c r="I15" s="14" t="s">
        <v>1</v>
      </c>
      <c r="J15" s="14" t="s">
        <v>2</v>
      </c>
      <c r="K15" s="14" t="s">
        <v>1</v>
      </c>
      <c r="L15" s="14" t="s">
        <v>2</v>
      </c>
      <c r="M15" s="14" t="s">
        <v>1</v>
      </c>
      <c r="N15" s="14" t="s">
        <v>0</v>
      </c>
    </row>
    <row r="16" spans="1:20" ht="54" customHeight="1" thickBot="1" x14ac:dyDescent="0.3">
      <c r="A16" s="18" t="s">
        <v>34</v>
      </c>
      <c r="B16" s="16">
        <v>5</v>
      </c>
      <c r="C16" s="16">
        <f>$B16*$C$14</f>
        <v>0</v>
      </c>
      <c r="D16" s="16">
        <v>4</v>
      </c>
      <c r="E16" s="16">
        <f>$D16*$E$14</f>
        <v>0</v>
      </c>
      <c r="F16" s="16">
        <v>4.5</v>
      </c>
      <c r="G16" s="16">
        <f>$F16*$G$14</f>
        <v>0</v>
      </c>
      <c r="H16" s="16">
        <v>5</v>
      </c>
      <c r="I16" s="16">
        <f>$H16*$I$14</f>
        <v>0</v>
      </c>
      <c r="J16" s="16">
        <v>4.5</v>
      </c>
      <c r="K16" s="16">
        <f>$J16*$K$14</f>
        <v>0</v>
      </c>
      <c r="L16" s="16">
        <v>1</v>
      </c>
      <c r="M16" s="16">
        <f>$L16*$M$14</f>
        <v>0</v>
      </c>
      <c r="N16" s="16">
        <f>SUM(C16,E16,G16,I16,K16,M16)</f>
        <v>0</v>
      </c>
    </row>
    <row r="17" spans="1:14" ht="56.25" hidden="1" customHeight="1" thickBot="1" x14ac:dyDescent="0.3">
      <c r="A17" s="18" t="s">
        <v>40</v>
      </c>
      <c r="B17" s="16">
        <v>0</v>
      </c>
      <c r="C17" s="16">
        <f t="shared" ref="C17:C20" si="0">$B17*$C$14</f>
        <v>0</v>
      </c>
      <c r="D17" s="16">
        <v>0</v>
      </c>
      <c r="E17" s="16">
        <f t="shared" ref="E17:E20" si="1">$D17*$E$14</f>
        <v>0</v>
      </c>
      <c r="F17" s="16">
        <v>0</v>
      </c>
      <c r="G17" s="16">
        <f t="shared" ref="G17:G20" si="2">$F17*$G$14</f>
        <v>0</v>
      </c>
      <c r="H17" s="16">
        <v>0</v>
      </c>
      <c r="I17" s="16">
        <f t="shared" ref="I17:I20" si="3">$H17*$I$14</f>
        <v>0</v>
      </c>
      <c r="J17" s="16">
        <v>0</v>
      </c>
      <c r="K17" s="16">
        <f t="shared" ref="K17:K20" si="4">$J17*$K$14</f>
        <v>0</v>
      </c>
      <c r="L17" s="16">
        <v>0</v>
      </c>
      <c r="M17" s="16">
        <f t="shared" ref="M17:M20" si="5">$L17*$M$14</f>
        <v>0</v>
      </c>
      <c r="N17" s="16">
        <f t="shared" ref="N17:N20" si="6">SUM(C17,E17,G17,I17,K17,M17)</f>
        <v>0</v>
      </c>
    </row>
    <row r="18" spans="1:14" ht="54.75" customHeight="1" thickBot="1" x14ac:dyDescent="0.3">
      <c r="A18" s="18" t="s">
        <v>35</v>
      </c>
      <c r="B18" s="16">
        <v>5</v>
      </c>
      <c r="C18" s="16">
        <f t="shared" si="0"/>
        <v>0</v>
      </c>
      <c r="D18" s="16">
        <v>4</v>
      </c>
      <c r="E18" s="16">
        <f t="shared" si="1"/>
        <v>0</v>
      </c>
      <c r="F18" s="16">
        <v>4.5</v>
      </c>
      <c r="G18" s="16">
        <f t="shared" si="2"/>
        <v>0</v>
      </c>
      <c r="H18" s="16">
        <v>4</v>
      </c>
      <c r="I18" s="16">
        <f t="shared" si="3"/>
        <v>0</v>
      </c>
      <c r="J18" s="16">
        <v>4.5</v>
      </c>
      <c r="K18" s="16">
        <f t="shared" si="4"/>
        <v>0</v>
      </c>
      <c r="L18" s="16">
        <v>2</v>
      </c>
      <c r="M18" s="16">
        <f t="shared" si="5"/>
        <v>0</v>
      </c>
      <c r="N18" s="16">
        <f t="shared" si="6"/>
        <v>0</v>
      </c>
    </row>
    <row r="19" spans="1:14" ht="54.75" customHeight="1" thickBot="1" x14ac:dyDescent="0.3">
      <c r="A19" s="18" t="s">
        <v>36</v>
      </c>
      <c r="B19" s="16">
        <v>5</v>
      </c>
      <c r="C19" s="16">
        <f t="shared" si="0"/>
        <v>0</v>
      </c>
      <c r="D19" s="16">
        <v>5</v>
      </c>
      <c r="E19" s="16">
        <f t="shared" si="1"/>
        <v>0</v>
      </c>
      <c r="F19" s="16">
        <v>5</v>
      </c>
      <c r="G19" s="16">
        <f t="shared" si="2"/>
        <v>0</v>
      </c>
      <c r="H19" s="16">
        <v>2</v>
      </c>
      <c r="I19" s="16">
        <f t="shared" si="3"/>
        <v>0</v>
      </c>
      <c r="J19" s="16">
        <v>5</v>
      </c>
      <c r="K19" s="16">
        <f t="shared" si="4"/>
        <v>0</v>
      </c>
      <c r="L19" s="16">
        <v>5</v>
      </c>
      <c r="M19" s="16">
        <f t="shared" si="5"/>
        <v>0</v>
      </c>
      <c r="N19" s="16">
        <f t="shared" si="6"/>
        <v>0</v>
      </c>
    </row>
    <row r="20" spans="1:14" ht="54.75" customHeight="1" thickBot="1" x14ac:dyDescent="0.3">
      <c r="A20" s="18" t="s">
        <v>37</v>
      </c>
      <c r="B20" s="16">
        <v>4</v>
      </c>
      <c r="C20" s="16">
        <f t="shared" si="0"/>
        <v>0</v>
      </c>
      <c r="D20" s="16">
        <v>5</v>
      </c>
      <c r="E20" s="16">
        <f t="shared" si="1"/>
        <v>0</v>
      </c>
      <c r="F20" s="16">
        <v>5</v>
      </c>
      <c r="G20" s="16">
        <f t="shared" si="2"/>
        <v>0</v>
      </c>
      <c r="H20" s="16">
        <v>3</v>
      </c>
      <c r="I20" s="16">
        <f t="shared" si="3"/>
        <v>0</v>
      </c>
      <c r="J20" s="16">
        <v>5</v>
      </c>
      <c r="K20" s="16">
        <f t="shared" si="4"/>
        <v>0</v>
      </c>
      <c r="L20" s="16">
        <v>5</v>
      </c>
      <c r="M20" s="16">
        <f t="shared" si="5"/>
        <v>0</v>
      </c>
      <c r="N20" s="16">
        <f t="shared" si="6"/>
        <v>0</v>
      </c>
    </row>
    <row r="21" spans="1:14" ht="57" customHeight="1" thickBot="1" x14ac:dyDescent="0.3">
      <c r="A21" s="18" t="s">
        <v>38</v>
      </c>
      <c r="B21" s="19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4" spans="1:14" ht="15" customHeight="1" x14ac:dyDescent="0.25"/>
  </sheetData>
  <mergeCells count="30">
    <mergeCell ref="A2:N2"/>
    <mergeCell ref="A3:N3"/>
    <mergeCell ref="A5:N5"/>
    <mergeCell ref="A6:N6"/>
    <mergeCell ref="A7:N7"/>
    <mergeCell ref="L10:M10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H12:I12"/>
    <mergeCell ref="J12:K12"/>
    <mergeCell ref="Q14:R14"/>
    <mergeCell ref="B13:C13"/>
    <mergeCell ref="D13:E13"/>
    <mergeCell ref="F13:G13"/>
    <mergeCell ref="H13:I13"/>
    <mergeCell ref="J13:K13"/>
    <mergeCell ref="L13:M13"/>
    <mergeCell ref="L12:M12"/>
    <mergeCell ref="B12:C12"/>
    <mergeCell ref="D12:E12"/>
    <mergeCell ref="F12:G12"/>
  </mergeCells>
  <conditionalFormatting sqref="Q14">
    <cfRule type="cellIs" dxfId="16" priority="9" operator="greaterThan">
      <formula>1</formula>
    </cfRule>
    <cfRule type="cellIs" dxfId="15" priority="10" operator="lessThan">
      <formula>1</formula>
    </cfRule>
    <cfRule type="cellIs" dxfId="14" priority="11" operator="equal">
      <formula>1</formula>
    </cfRule>
  </conditionalFormatting>
  <conditionalFormatting sqref="D16:D18 F16:F18 H16:H18 J16:J18 L16:L18 L20 J20 H20 F20 D20">
    <cfRule type="colorScale" priority="8">
      <colorScale>
        <cfvo type="num" val="1"/>
        <cfvo type="num" val="5"/>
        <color theme="8" tint="0.79998168889431442"/>
        <color rgb="FF3483CA"/>
      </colorScale>
    </cfRule>
  </conditionalFormatting>
  <conditionalFormatting sqref="D19 F19 H19 J19 L19">
    <cfRule type="colorScale" priority="7">
      <colorScale>
        <cfvo type="num" val="1"/>
        <cfvo type="num" val="5"/>
        <color theme="8" tint="0.79998168889431442"/>
        <color rgb="FF3483CA"/>
      </colorScale>
    </cfRule>
  </conditionalFormatting>
  <conditionalFormatting sqref="N16:N20">
    <cfRule type="top10" dxfId="13" priority="12" rank="1"/>
    <cfRule type="colorScale" priority="13">
      <colorScale>
        <cfvo type="min"/>
        <cfvo type="max"/>
        <color rgb="FFF1F7ED"/>
        <color rgb="FF81BA5A"/>
      </colorScale>
    </cfRule>
  </conditionalFormatting>
  <conditionalFormatting sqref="B16:B18 B20">
    <cfRule type="colorScale" priority="6">
      <colorScale>
        <cfvo type="num" val="1"/>
        <cfvo type="num" val="5"/>
        <color theme="8" tint="0.79998168889431442"/>
        <color rgb="FF3483CA"/>
      </colorScale>
    </cfRule>
  </conditionalFormatting>
  <conditionalFormatting sqref="B19">
    <cfRule type="colorScale" priority="5">
      <colorScale>
        <cfvo type="num" val="1"/>
        <cfvo type="num" val="5"/>
        <color theme="8" tint="0.79998168889431442"/>
        <color rgb="FF3483CA"/>
      </colorScale>
    </cfRule>
  </conditionalFormatting>
  <conditionalFormatting sqref="J21 L21 H21 F21 D21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N21">
    <cfRule type="top10" dxfId="12" priority="3" rank="1"/>
    <cfRule type="colorScale" priority="4">
      <colorScale>
        <cfvo type="min"/>
        <cfvo type="max"/>
        <color rgb="FFF1F7ED"/>
        <color rgb="FF81BA5A"/>
      </colorScale>
    </cfRule>
  </conditionalFormatting>
  <conditionalFormatting sqref="B21">
    <cfRule type="colorScale" priority="1">
      <colorScale>
        <cfvo type="num" val="1"/>
        <cfvo type="num" val="5"/>
        <color theme="8" tint="0.79998168889431442"/>
        <color rgb="FF3483CA"/>
      </colorScale>
    </cfRule>
  </conditionalFormatting>
  <pageMargins left="0.7" right="0.7" top="0.75" bottom="0.75" header="0.3" footer="0.3"/>
  <pageSetup paperSize="3"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2AD6-B746-415D-9DF0-97C6D6BC5F80}">
  <sheetPr>
    <pageSetUpPr fitToPage="1"/>
  </sheetPr>
  <dimension ref="A1:T24"/>
  <sheetViews>
    <sheetView showGridLines="0" topLeftCell="A10" zoomScale="85" zoomScaleNormal="85" zoomScaleSheetLayoutView="100" workbookViewId="0">
      <selection activeCell="B16" sqref="B16:B20"/>
    </sheetView>
  </sheetViews>
  <sheetFormatPr defaultRowHeight="18" x14ac:dyDescent="0.25"/>
  <cols>
    <col min="1" max="1" width="27.140625" style="3" customWidth="1"/>
    <col min="2" max="13" width="17.28515625" style="3" customWidth="1"/>
    <col min="14" max="14" width="18.5703125" style="3" customWidth="1"/>
    <col min="15" max="16384" width="9.140625" style="3"/>
  </cols>
  <sheetData>
    <row r="1" spans="1:20" s="1" customFormat="1" ht="10.5" customHeight="1" thickBot="1" x14ac:dyDescent="0.3">
      <c r="O1" s="2"/>
      <c r="P1" s="2"/>
      <c r="Q1" s="2"/>
      <c r="R1" s="2"/>
      <c r="S1" s="2"/>
      <c r="T1" s="2"/>
    </row>
    <row r="2" spans="1:20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0" x14ac:dyDescent="0.25">
      <c r="A3" s="33" t="s">
        <v>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spans="1:20" x14ac:dyDescent="0.2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20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20" ht="18.75" thickBot="1" x14ac:dyDescent="0.3">
      <c r="A7" s="35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0" ht="7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0" ht="30" customHeight="1" thickBot="1" x14ac:dyDescent="0.3">
      <c r="A10" s="12"/>
      <c r="B10" s="28" t="s">
        <v>20</v>
      </c>
      <c r="C10" s="28"/>
      <c r="D10" s="28" t="s">
        <v>21</v>
      </c>
      <c r="E10" s="28"/>
      <c r="F10" s="28" t="s">
        <v>22</v>
      </c>
      <c r="G10" s="28"/>
      <c r="H10" s="29" t="s">
        <v>23</v>
      </c>
      <c r="I10" s="29"/>
      <c r="J10" s="28" t="s">
        <v>24</v>
      </c>
      <c r="K10" s="28"/>
      <c r="L10" s="25" t="s">
        <v>25</v>
      </c>
      <c r="M10" s="26"/>
      <c r="N10" s="17"/>
    </row>
    <row r="11" spans="1:20" ht="92.25" customHeight="1" thickBot="1" x14ac:dyDescent="0.3">
      <c r="A11" s="6" t="s">
        <v>9</v>
      </c>
      <c r="B11" s="27" t="s">
        <v>18</v>
      </c>
      <c r="C11" s="27"/>
      <c r="D11" s="27" t="s">
        <v>13</v>
      </c>
      <c r="E11" s="27"/>
      <c r="F11" s="27" t="s">
        <v>12</v>
      </c>
      <c r="G11" s="27"/>
      <c r="H11" s="27" t="s">
        <v>44</v>
      </c>
      <c r="I11" s="27"/>
      <c r="J11" s="27" t="s">
        <v>26</v>
      </c>
      <c r="K11" s="27"/>
      <c r="L11" s="27" t="s">
        <v>31</v>
      </c>
      <c r="M11" s="27"/>
      <c r="N11" s="7"/>
      <c r="P11" s="8"/>
    </row>
    <row r="12" spans="1:20" ht="92.25" customHeight="1" thickBot="1" x14ac:dyDescent="0.3">
      <c r="A12" s="9" t="s">
        <v>10</v>
      </c>
      <c r="B12" s="30" t="s">
        <v>16</v>
      </c>
      <c r="C12" s="31"/>
      <c r="D12" s="20" t="s">
        <v>14</v>
      </c>
      <c r="E12" s="20"/>
      <c r="F12" s="20" t="s">
        <v>28</v>
      </c>
      <c r="G12" s="20"/>
      <c r="H12" s="20" t="s">
        <v>29</v>
      </c>
      <c r="I12" s="20"/>
      <c r="J12" s="20" t="s">
        <v>27</v>
      </c>
      <c r="K12" s="20"/>
      <c r="L12" s="20" t="s">
        <v>32</v>
      </c>
      <c r="M12" s="20"/>
      <c r="N12" s="7"/>
    </row>
    <row r="13" spans="1:20" ht="92.25" customHeight="1" thickBot="1" x14ac:dyDescent="0.3">
      <c r="A13" s="9" t="s">
        <v>11</v>
      </c>
      <c r="B13" s="22" t="s">
        <v>17</v>
      </c>
      <c r="C13" s="23"/>
      <c r="D13" s="24" t="s">
        <v>15</v>
      </c>
      <c r="E13" s="24"/>
      <c r="F13" s="24" t="s">
        <v>39</v>
      </c>
      <c r="G13" s="24"/>
      <c r="H13" s="24" t="s">
        <v>30</v>
      </c>
      <c r="I13" s="24"/>
      <c r="J13" s="24" t="s">
        <v>41</v>
      </c>
      <c r="K13" s="24"/>
      <c r="L13" s="24" t="s">
        <v>33</v>
      </c>
      <c r="M13" s="24"/>
      <c r="N13" s="7"/>
      <c r="Q13" s="10" t="s">
        <v>8</v>
      </c>
    </row>
    <row r="14" spans="1:20" ht="18.75" thickBot="1" x14ac:dyDescent="0.3">
      <c r="A14" s="11"/>
      <c r="B14" s="12" t="s">
        <v>4</v>
      </c>
      <c r="C14" s="13">
        <v>0.1</v>
      </c>
      <c r="D14" s="12" t="s">
        <v>4</v>
      </c>
      <c r="E14" s="13">
        <v>0.25</v>
      </c>
      <c r="F14" s="12" t="s">
        <v>4</v>
      </c>
      <c r="G14" s="13">
        <v>0.1</v>
      </c>
      <c r="H14" s="12" t="s">
        <v>4</v>
      </c>
      <c r="I14" s="13">
        <v>0.1</v>
      </c>
      <c r="J14" s="12" t="s">
        <v>4</v>
      </c>
      <c r="K14" s="13">
        <v>0.25</v>
      </c>
      <c r="L14" s="12" t="s">
        <v>4</v>
      </c>
      <c r="M14" s="13">
        <v>0.2</v>
      </c>
      <c r="N14" s="7"/>
      <c r="Q14" s="21">
        <f>SUM(C14,E14,G14,I14,K14,M14)</f>
        <v>1</v>
      </c>
      <c r="R14" s="21"/>
    </row>
    <row r="15" spans="1:20" ht="36.75" thickBot="1" x14ac:dyDescent="0.3">
      <c r="A15" s="14" t="s">
        <v>3</v>
      </c>
      <c r="B15" s="14" t="s">
        <v>2</v>
      </c>
      <c r="C15" s="14" t="s">
        <v>1</v>
      </c>
      <c r="D15" s="14" t="s">
        <v>2</v>
      </c>
      <c r="E15" s="14" t="s">
        <v>1</v>
      </c>
      <c r="F15" s="14" t="s">
        <v>2</v>
      </c>
      <c r="G15" s="14" t="s">
        <v>1</v>
      </c>
      <c r="H15" s="14" t="s">
        <v>2</v>
      </c>
      <c r="I15" s="14" t="s">
        <v>1</v>
      </c>
      <c r="J15" s="14" t="s">
        <v>2</v>
      </c>
      <c r="K15" s="14" t="s">
        <v>1</v>
      </c>
      <c r="L15" s="14" t="s">
        <v>2</v>
      </c>
      <c r="M15" s="14" t="s">
        <v>1</v>
      </c>
      <c r="N15" s="14" t="s">
        <v>0</v>
      </c>
    </row>
    <row r="16" spans="1:20" ht="54" customHeight="1" thickBot="1" x14ac:dyDescent="0.3">
      <c r="A16" s="15" t="s">
        <v>34</v>
      </c>
      <c r="B16" s="16">
        <v>5</v>
      </c>
      <c r="C16" s="16">
        <f>$B16*$C$14</f>
        <v>0.5</v>
      </c>
      <c r="D16" s="16">
        <v>4</v>
      </c>
      <c r="E16" s="16">
        <f>$D16*$E$14</f>
        <v>1</v>
      </c>
      <c r="F16" s="16">
        <v>4.5</v>
      </c>
      <c r="G16" s="16">
        <f>$F16*$G$14</f>
        <v>0.45</v>
      </c>
      <c r="H16" s="16">
        <v>5</v>
      </c>
      <c r="I16" s="16">
        <f>$H16*$I$14</f>
        <v>0.5</v>
      </c>
      <c r="J16" s="16">
        <v>4.5</v>
      </c>
      <c r="K16" s="16">
        <f>$J16*$K$14</f>
        <v>1.125</v>
      </c>
      <c r="L16" s="16">
        <v>1</v>
      </c>
      <c r="M16" s="16">
        <f>$L16*$M$14</f>
        <v>0.2</v>
      </c>
      <c r="N16" s="16">
        <f>SUM(C16,E16,G16,I16,K16,M16)</f>
        <v>3.7750000000000004</v>
      </c>
    </row>
    <row r="17" spans="1:14" ht="56.25" hidden="1" customHeight="1" thickBot="1" x14ac:dyDescent="0.3">
      <c r="A17" s="15" t="s">
        <v>40</v>
      </c>
      <c r="B17" s="16">
        <v>0</v>
      </c>
      <c r="C17" s="16">
        <f t="shared" ref="C17:C20" si="0">$B17*$C$14</f>
        <v>0</v>
      </c>
      <c r="D17" s="16">
        <v>0</v>
      </c>
      <c r="E17" s="16">
        <f t="shared" ref="E17:E20" si="1">$D17*$E$14</f>
        <v>0</v>
      </c>
      <c r="F17" s="16">
        <v>0</v>
      </c>
      <c r="G17" s="16">
        <f t="shared" ref="G17:G20" si="2">$F17*$G$14</f>
        <v>0</v>
      </c>
      <c r="H17" s="16">
        <v>0</v>
      </c>
      <c r="I17" s="16">
        <f t="shared" ref="I17:I20" si="3">$H17*$I$14</f>
        <v>0</v>
      </c>
      <c r="J17" s="16">
        <v>0</v>
      </c>
      <c r="K17" s="16">
        <f t="shared" ref="K17:K20" si="4">$J17*$K$14</f>
        <v>0</v>
      </c>
      <c r="L17" s="16">
        <v>0</v>
      </c>
      <c r="M17" s="16">
        <f t="shared" ref="M17:M20" si="5">$L17*$M$14</f>
        <v>0</v>
      </c>
      <c r="N17" s="16">
        <f t="shared" ref="N17:N20" si="6">SUM(C17,E17,G17,I17,K17,M17)</f>
        <v>0</v>
      </c>
    </row>
    <row r="18" spans="1:14" ht="54.75" customHeight="1" thickBot="1" x14ac:dyDescent="0.3">
      <c r="A18" s="15" t="s">
        <v>35</v>
      </c>
      <c r="B18" s="16">
        <v>5</v>
      </c>
      <c r="C18" s="16">
        <f t="shared" si="0"/>
        <v>0.5</v>
      </c>
      <c r="D18" s="16">
        <v>4</v>
      </c>
      <c r="E18" s="16">
        <f t="shared" si="1"/>
        <v>1</v>
      </c>
      <c r="F18" s="16">
        <v>4.5</v>
      </c>
      <c r="G18" s="16">
        <f t="shared" si="2"/>
        <v>0.45</v>
      </c>
      <c r="H18" s="16">
        <v>4</v>
      </c>
      <c r="I18" s="16">
        <f t="shared" si="3"/>
        <v>0.4</v>
      </c>
      <c r="J18" s="16">
        <v>4.5</v>
      </c>
      <c r="K18" s="16">
        <f t="shared" si="4"/>
        <v>1.125</v>
      </c>
      <c r="L18" s="16">
        <v>2</v>
      </c>
      <c r="M18" s="16">
        <f t="shared" si="5"/>
        <v>0.4</v>
      </c>
      <c r="N18" s="16">
        <f t="shared" si="6"/>
        <v>3.875</v>
      </c>
    </row>
    <row r="19" spans="1:14" ht="54.75" customHeight="1" thickBot="1" x14ac:dyDescent="0.3">
      <c r="A19" s="15" t="s">
        <v>36</v>
      </c>
      <c r="B19" s="16">
        <v>5</v>
      </c>
      <c r="C19" s="16">
        <f t="shared" si="0"/>
        <v>0.5</v>
      </c>
      <c r="D19" s="16">
        <v>5</v>
      </c>
      <c r="E19" s="16">
        <f t="shared" si="1"/>
        <v>1.25</v>
      </c>
      <c r="F19" s="16">
        <v>5</v>
      </c>
      <c r="G19" s="16">
        <f t="shared" si="2"/>
        <v>0.5</v>
      </c>
      <c r="H19" s="16">
        <v>2</v>
      </c>
      <c r="I19" s="16">
        <f t="shared" si="3"/>
        <v>0.2</v>
      </c>
      <c r="J19" s="16">
        <v>5</v>
      </c>
      <c r="K19" s="16">
        <f t="shared" si="4"/>
        <v>1.25</v>
      </c>
      <c r="L19" s="16">
        <v>5</v>
      </c>
      <c r="M19" s="16">
        <f t="shared" si="5"/>
        <v>1</v>
      </c>
      <c r="N19" s="16">
        <f t="shared" si="6"/>
        <v>4.7</v>
      </c>
    </row>
    <row r="20" spans="1:14" ht="54.75" customHeight="1" thickBot="1" x14ac:dyDescent="0.3">
      <c r="A20" s="15" t="s">
        <v>37</v>
      </c>
      <c r="B20" s="16">
        <v>4</v>
      </c>
      <c r="C20" s="16">
        <f t="shared" si="0"/>
        <v>0.4</v>
      </c>
      <c r="D20" s="16">
        <v>5</v>
      </c>
      <c r="E20" s="16">
        <f t="shared" si="1"/>
        <v>1.25</v>
      </c>
      <c r="F20" s="16">
        <v>5</v>
      </c>
      <c r="G20" s="16">
        <f t="shared" si="2"/>
        <v>0.5</v>
      </c>
      <c r="H20" s="16">
        <v>3</v>
      </c>
      <c r="I20" s="16">
        <f t="shared" si="3"/>
        <v>0.30000000000000004</v>
      </c>
      <c r="J20" s="16">
        <v>5</v>
      </c>
      <c r="K20" s="16">
        <f t="shared" si="4"/>
        <v>1.25</v>
      </c>
      <c r="L20" s="16">
        <v>5</v>
      </c>
      <c r="M20" s="16">
        <f t="shared" si="5"/>
        <v>1</v>
      </c>
      <c r="N20" s="16">
        <f t="shared" si="6"/>
        <v>4.7</v>
      </c>
    </row>
    <row r="21" spans="1:14" ht="57" customHeight="1" thickBot="1" x14ac:dyDescent="0.3">
      <c r="A21" s="15" t="s">
        <v>38</v>
      </c>
      <c r="B21" s="19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4" spans="1:14" ht="15" customHeight="1" x14ac:dyDescent="0.25"/>
  </sheetData>
  <mergeCells count="30">
    <mergeCell ref="L10:M10"/>
    <mergeCell ref="B10:C10"/>
    <mergeCell ref="D10:E10"/>
    <mergeCell ref="F10:G10"/>
    <mergeCell ref="H10:I10"/>
    <mergeCell ref="J10:K10"/>
    <mergeCell ref="A2:N2"/>
    <mergeCell ref="A3:N3"/>
    <mergeCell ref="A5:N5"/>
    <mergeCell ref="A6:N6"/>
    <mergeCell ref="A7:N7"/>
    <mergeCell ref="H11:I11"/>
    <mergeCell ref="J11:K11"/>
    <mergeCell ref="L11:M11"/>
    <mergeCell ref="B12:C12"/>
    <mergeCell ref="D12:E12"/>
    <mergeCell ref="F12:G12"/>
    <mergeCell ref="H12:I12"/>
    <mergeCell ref="J12:K12"/>
    <mergeCell ref="B11:C11"/>
    <mergeCell ref="D11:E11"/>
    <mergeCell ref="F11:G11"/>
    <mergeCell ref="Q14:R14"/>
    <mergeCell ref="L12:M12"/>
    <mergeCell ref="B13:C13"/>
    <mergeCell ref="D13:E13"/>
    <mergeCell ref="F13:G13"/>
    <mergeCell ref="H13:I13"/>
    <mergeCell ref="J13:K13"/>
    <mergeCell ref="L13:M13"/>
  </mergeCells>
  <conditionalFormatting sqref="Q14">
    <cfRule type="cellIs" dxfId="11" priority="7" operator="greaterThan">
      <formula>1</formula>
    </cfRule>
    <cfRule type="cellIs" dxfId="10" priority="8" operator="lessThan">
      <formula>1</formula>
    </cfRule>
    <cfRule type="cellIs" dxfId="9" priority="9" operator="equal">
      <formula>1</formula>
    </cfRule>
  </conditionalFormatting>
  <conditionalFormatting sqref="D16:D18 F16:F18 H16:H18 J16:J18 L16:L18 L20:L21 J20:J21 H20:H21 F20:F21 D20:D21">
    <cfRule type="colorScale" priority="6">
      <colorScale>
        <cfvo type="num" val="1"/>
        <cfvo type="num" val="5"/>
        <color theme="8" tint="0.79998168889431442"/>
        <color rgb="FF3483CA"/>
      </colorScale>
    </cfRule>
  </conditionalFormatting>
  <conditionalFormatting sqref="D19 F19 H19 J19 L19">
    <cfRule type="colorScale" priority="3">
      <colorScale>
        <cfvo type="num" val="1"/>
        <cfvo type="num" val="5"/>
        <color theme="8" tint="0.79998168889431442"/>
        <color rgb="FF3483CA"/>
      </colorScale>
    </cfRule>
  </conditionalFormatting>
  <conditionalFormatting sqref="N16:N21">
    <cfRule type="top10" dxfId="8" priority="181" rank="1"/>
    <cfRule type="colorScale" priority="182">
      <colorScale>
        <cfvo type="min"/>
        <cfvo type="max"/>
        <color rgb="FFF1F7ED"/>
        <color rgb="FF81BA5A"/>
      </colorScale>
    </cfRule>
  </conditionalFormatting>
  <conditionalFormatting sqref="B16:B18 B20:B21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B19">
    <cfRule type="colorScale" priority="1">
      <colorScale>
        <cfvo type="num" val="1"/>
        <cfvo type="num" val="5"/>
        <color theme="8" tint="0.79998168889431442"/>
        <color rgb="FF3483CA"/>
      </colorScale>
    </cfRule>
  </conditionalFormatting>
  <pageMargins left="0.7" right="0.7" top="0.75" bottom="0.75" header="0.3" footer="0.3"/>
  <pageSetup paperSize="3" scale="5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B8FE-AD22-4ABC-B3A4-72BC338068C8}">
  <sheetPr>
    <pageSetUpPr fitToPage="1"/>
  </sheetPr>
  <dimension ref="A1:T24"/>
  <sheetViews>
    <sheetView showGridLines="0" topLeftCell="A10" zoomScale="85" zoomScaleNormal="85" zoomScaleSheetLayoutView="100" workbookViewId="0">
      <selection activeCell="B16" sqref="B16:B20"/>
    </sheetView>
  </sheetViews>
  <sheetFormatPr defaultRowHeight="18" x14ac:dyDescent="0.25"/>
  <cols>
    <col min="1" max="1" width="27.140625" style="3" customWidth="1"/>
    <col min="2" max="13" width="17.28515625" style="3" customWidth="1"/>
    <col min="14" max="14" width="18.5703125" style="3" customWidth="1"/>
    <col min="15" max="16384" width="9.140625" style="3"/>
  </cols>
  <sheetData>
    <row r="1" spans="1:20" s="1" customFormat="1" ht="10.5" customHeight="1" thickBot="1" x14ac:dyDescent="0.3">
      <c r="O1" s="2"/>
      <c r="P1" s="2"/>
      <c r="Q1" s="2"/>
      <c r="R1" s="2"/>
      <c r="S1" s="2"/>
      <c r="T1" s="2"/>
    </row>
    <row r="2" spans="1:20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0" x14ac:dyDescent="0.25">
      <c r="A3" s="33" t="s">
        <v>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spans="1:20" x14ac:dyDescent="0.2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20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20" ht="18.75" thickBot="1" x14ac:dyDescent="0.3">
      <c r="A7" s="35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0" ht="7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0" ht="30" customHeight="1" thickBot="1" x14ac:dyDescent="0.3">
      <c r="A10" s="12"/>
      <c r="B10" s="28" t="s">
        <v>20</v>
      </c>
      <c r="C10" s="28"/>
      <c r="D10" s="28" t="s">
        <v>21</v>
      </c>
      <c r="E10" s="28"/>
      <c r="F10" s="28" t="s">
        <v>22</v>
      </c>
      <c r="G10" s="28"/>
      <c r="H10" s="29" t="s">
        <v>23</v>
      </c>
      <c r="I10" s="29"/>
      <c r="J10" s="28" t="s">
        <v>24</v>
      </c>
      <c r="K10" s="28"/>
      <c r="L10" s="25" t="s">
        <v>25</v>
      </c>
      <c r="M10" s="26"/>
      <c r="N10" s="17"/>
    </row>
    <row r="11" spans="1:20" ht="92.25" customHeight="1" thickBot="1" x14ac:dyDescent="0.3">
      <c r="A11" s="6" t="s">
        <v>9</v>
      </c>
      <c r="B11" s="27" t="s">
        <v>18</v>
      </c>
      <c r="C11" s="27"/>
      <c r="D11" s="27" t="s">
        <v>13</v>
      </c>
      <c r="E11" s="27"/>
      <c r="F11" s="27" t="s">
        <v>12</v>
      </c>
      <c r="G11" s="27"/>
      <c r="H11" s="27" t="s">
        <v>44</v>
      </c>
      <c r="I11" s="27"/>
      <c r="J11" s="27" t="s">
        <v>26</v>
      </c>
      <c r="K11" s="27"/>
      <c r="L11" s="27" t="s">
        <v>31</v>
      </c>
      <c r="M11" s="27"/>
      <c r="N11" s="7"/>
      <c r="P11" s="8"/>
    </row>
    <row r="12" spans="1:20" ht="92.25" customHeight="1" thickBot="1" x14ac:dyDescent="0.3">
      <c r="A12" s="9" t="s">
        <v>10</v>
      </c>
      <c r="B12" s="30" t="s">
        <v>16</v>
      </c>
      <c r="C12" s="31"/>
      <c r="D12" s="20" t="s">
        <v>14</v>
      </c>
      <c r="E12" s="20"/>
      <c r="F12" s="20" t="s">
        <v>28</v>
      </c>
      <c r="G12" s="20"/>
      <c r="H12" s="20" t="s">
        <v>29</v>
      </c>
      <c r="I12" s="20"/>
      <c r="J12" s="20" t="s">
        <v>27</v>
      </c>
      <c r="K12" s="20"/>
      <c r="L12" s="20" t="s">
        <v>32</v>
      </c>
      <c r="M12" s="20"/>
      <c r="N12" s="7"/>
    </row>
    <row r="13" spans="1:20" ht="92.25" customHeight="1" thickBot="1" x14ac:dyDescent="0.3">
      <c r="A13" s="9" t="s">
        <v>11</v>
      </c>
      <c r="B13" s="22" t="s">
        <v>17</v>
      </c>
      <c r="C13" s="23"/>
      <c r="D13" s="24" t="s">
        <v>15</v>
      </c>
      <c r="E13" s="24"/>
      <c r="F13" s="24" t="s">
        <v>39</v>
      </c>
      <c r="G13" s="24"/>
      <c r="H13" s="24" t="s">
        <v>30</v>
      </c>
      <c r="I13" s="24"/>
      <c r="J13" s="24" t="s">
        <v>41</v>
      </c>
      <c r="K13" s="24"/>
      <c r="L13" s="24" t="s">
        <v>33</v>
      </c>
      <c r="M13" s="24"/>
      <c r="N13" s="7"/>
      <c r="Q13" s="10" t="s">
        <v>8</v>
      </c>
    </row>
    <row r="14" spans="1:20" ht="18.75" thickBot="1" x14ac:dyDescent="0.3">
      <c r="A14" s="11"/>
      <c r="B14" s="12" t="s">
        <v>4</v>
      </c>
      <c r="C14" s="13">
        <v>0.05</v>
      </c>
      <c r="D14" s="12" t="s">
        <v>4</v>
      </c>
      <c r="E14" s="13">
        <v>0.1</v>
      </c>
      <c r="F14" s="12" t="s">
        <v>4</v>
      </c>
      <c r="G14" s="13">
        <v>0.25</v>
      </c>
      <c r="H14" s="12" t="s">
        <v>4</v>
      </c>
      <c r="I14" s="13">
        <v>0.3</v>
      </c>
      <c r="J14" s="12" t="s">
        <v>4</v>
      </c>
      <c r="K14" s="13">
        <v>0.25</v>
      </c>
      <c r="L14" s="12" t="s">
        <v>4</v>
      </c>
      <c r="M14" s="13">
        <v>0.05</v>
      </c>
      <c r="N14" s="7"/>
      <c r="Q14" s="21">
        <f>SUM(C14,E14,G14,I14,K14,M14)</f>
        <v>1</v>
      </c>
      <c r="R14" s="21"/>
    </row>
    <row r="15" spans="1:20" ht="36.75" thickBot="1" x14ac:dyDescent="0.3">
      <c r="A15" s="14" t="s">
        <v>3</v>
      </c>
      <c r="B15" s="14" t="s">
        <v>2</v>
      </c>
      <c r="C15" s="14" t="s">
        <v>1</v>
      </c>
      <c r="D15" s="14" t="s">
        <v>2</v>
      </c>
      <c r="E15" s="14" t="s">
        <v>1</v>
      </c>
      <c r="F15" s="14" t="s">
        <v>2</v>
      </c>
      <c r="G15" s="14" t="s">
        <v>1</v>
      </c>
      <c r="H15" s="14" t="s">
        <v>2</v>
      </c>
      <c r="I15" s="14" t="s">
        <v>1</v>
      </c>
      <c r="J15" s="14" t="s">
        <v>2</v>
      </c>
      <c r="K15" s="14" t="s">
        <v>1</v>
      </c>
      <c r="L15" s="14" t="s">
        <v>2</v>
      </c>
      <c r="M15" s="14" t="s">
        <v>1</v>
      </c>
      <c r="N15" s="14" t="s">
        <v>0</v>
      </c>
    </row>
    <row r="16" spans="1:20" ht="54" customHeight="1" thickBot="1" x14ac:dyDescent="0.3">
      <c r="A16" s="18" t="s">
        <v>34</v>
      </c>
      <c r="B16" s="16">
        <v>5</v>
      </c>
      <c r="C16" s="16">
        <f>$B16*$C$14</f>
        <v>0.25</v>
      </c>
      <c r="D16" s="16">
        <v>4</v>
      </c>
      <c r="E16" s="16">
        <f>$D16*$E$14</f>
        <v>0.4</v>
      </c>
      <c r="F16" s="16">
        <v>4.5</v>
      </c>
      <c r="G16" s="16">
        <f>$F16*$G$14</f>
        <v>1.125</v>
      </c>
      <c r="H16" s="16">
        <v>5</v>
      </c>
      <c r="I16" s="16">
        <f>$H16*$I$14</f>
        <v>1.5</v>
      </c>
      <c r="J16" s="16">
        <v>4.5</v>
      </c>
      <c r="K16" s="16">
        <f>$J16*$K$14</f>
        <v>1.125</v>
      </c>
      <c r="L16" s="16">
        <v>1</v>
      </c>
      <c r="M16" s="16">
        <f>$L16*$M$14</f>
        <v>0.05</v>
      </c>
      <c r="N16" s="16">
        <f>SUM(C16,E16,G16,I16,K16,M16)</f>
        <v>4.45</v>
      </c>
    </row>
    <row r="17" spans="1:14" ht="56.25" hidden="1" customHeight="1" thickBot="1" x14ac:dyDescent="0.3">
      <c r="A17" s="18" t="s">
        <v>40</v>
      </c>
      <c r="B17" s="16">
        <v>0</v>
      </c>
      <c r="C17" s="16">
        <f t="shared" ref="C17:C20" si="0">$B17*$C$14</f>
        <v>0</v>
      </c>
      <c r="D17" s="16">
        <v>0</v>
      </c>
      <c r="E17" s="16">
        <f t="shared" ref="E17:E20" si="1">$D17*$E$14</f>
        <v>0</v>
      </c>
      <c r="F17" s="16">
        <v>0</v>
      </c>
      <c r="G17" s="16">
        <f t="shared" ref="G17:G20" si="2">$F17*$G$14</f>
        <v>0</v>
      </c>
      <c r="H17" s="16">
        <v>0</v>
      </c>
      <c r="I17" s="16">
        <f t="shared" ref="I17:I20" si="3">$H17*$I$14</f>
        <v>0</v>
      </c>
      <c r="J17" s="16">
        <v>0</v>
      </c>
      <c r="K17" s="16">
        <f t="shared" ref="K17:K20" si="4">$J17*$K$14</f>
        <v>0</v>
      </c>
      <c r="L17" s="16">
        <v>0</v>
      </c>
      <c r="M17" s="16">
        <f t="shared" ref="M17:M20" si="5">$L17*$M$14</f>
        <v>0</v>
      </c>
      <c r="N17" s="16">
        <f t="shared" ref="N17:N20" si="6">SUM(C17,E17,G17,I17,K17,M17)</f>
        <v>0</v>
      </c>
    </row>
    <row r="18" spans="1:14" ht="54.75" customHeight="1" thickBot="1" x14ac:dyDescent="0.3">
      <c r="A18" s="18" t="s">
        <v>35</v>
      </c>
      <c r="B18" s="16">
        <v>5</v>
      </c>
      <c r="C18" s="16">
        <f t="shared" si="0"/>
        <v>0.25</v>
      </c>
      <c r="D18" s="16">
        <v>4</v>
      </c>
      <c r="E18" s="16">
        <f t="shared" si="1"/>
        <v>0.4</v>
      </c>
      <c r="F18" s="16">
        <v>4.5</v>
      </c>
      <c r="G18" s="16">
        <f t="shared" si="2"/>
        <v>1.125</v>
      </c>
      <c r="H18" s="16">
        <v>4</v>
      </c>
      <c r="I18" s="16">
        <f t="shared" si="3"/>
        <v>1.2</v>
      </c>
      <c r="J18" s="16">
        <v>4.5</v>
      </c>
      <c r="K18" s="16">
        <f t="shared" si="4"/>
        <v>1.125</v>
      </c>
      <c r="L18" s="16">
        <v>2</v>
      </c>
      <c r="M18" s="16">
        <f t="shared" si="5"/>
        <v>0.1</v>
      </c>
      <c r="N18" s="16">
        <f t="shared" si="6"/>
        <v>4.1999999999999993</v>
      </c>
    </row>
    <row r="19" spans="1:14" ht="54.75" customHeight="1" thickBot="1" x14ac:dyDescent="0.3">
      <c r="A19" s="18" t="s">
        <v>36</v>
      </c>
      <c r="B19" s="16">
        <v>5</v>
      </c>
      <c r="C19" s="16">
        <f t="shared" si="0"/>
        <v>0.25</v>
      </c>
      <c r="D19" s="16">
        <v>5</v>
      </c>
      <c r="E19" s="16">
        <f t="shared" si="1"/>
        <v>0.5</v>
      </c>
      <c r="F19" s="16">
        <v>5</v>
      </c>
      <c r="G19" s="16">
        <f t="shared" si="2"/>
        <v>1.25</v>
      </c>
      <c r="H19" s="16">
        <v>2</v>
      </c>
      <c r="I19" s="16">
        <f t="shared" si="3"/>
        <v>0.6</v>
      </c>
      <c r="J19" s="16">
        <v>5</v>
      </c>
      <c r="K19" s="16">
        <f t="shared" si="4"/>
        <v>1.25</v>
      </c>
      <c r="L19" s="16">
        <v>5</v>
      </c>
      <c r="M19" s="16">
        <f t="shared" si="5"/>
        <v>0.25</v>
      </c>
      <c r="N19" s="16">
        <f t="shared" si="6"/>
        <v>4.0999999999999996</v>
      </c>
    </row>
    <row r="20" spans="1:14" ht="54.75" customHeight="1" thickBot="1" x14ac:dyDescent="0.3">
      <c r="A20" s="18" t="s">
        <v>37</v>
      </c>
      <c r="B20" s="16">
        <v>4</v>
      </c>
      <c r="C20" s="16">
        <f t="shared" si="0"/>
        <v>0.2</v>
      </c>
      <c r="D20" s="16">
        <v>5</v>
      </c>
      <c r="E20" s="16">
        <f t="shared" si="1"/>
        <v>0.5</v>
      </c>
      <c r="F20" s="16">
        <v>5</v>
      </c>
      <c r="G20" s="16">
        <f t="shared" si="2"/>
        <v>1.25</v>
      </c>
      <c r="H20" s="16">
        <v>3</v>
      </c>
      <c r="I20" s="16">
        <f t="shared" si="3"/>
        <v>0.89999999999999991</v>
      </c>
      <c r="J20" s="16">
        <v>5</v>
      </c>
      <c r="K20" s="16">
        <f t="shared" si="4"/>
        <v>1.25</v>
      </c>
      <c r="L20" s="16">
        <v>5</v>
      </c>
      <c r="M20" s="16">
        <f t="shared" si="5"/>
        <v>0.25</v>
      </c>
      <c r="N20" s="16">
        <f t="shared" si="6"/>
        <v>4.3499999999999996</v>
      </c>
    </row>
    <row r="21" spans="1:14" ht="57" customHeight="1" thickBot="1" x14ac:dyDescent="0.3">
      <c r="A21" s="18" t="s">
        <v>38</v>
      </c>
      <c r="B21" s="19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4" spans="1:14" ht="15" customHeight="1" x14ac:dyDescent="0.25"/>
  </sheetData>
  <mergeCells count="30">
    <mergeCell ref="A2:N2"/>
    <mergeCell ref="A3:N3"/>
    <mergeCell ref="A5:N5"/>
    <mergeCell ref="A6:N6"/>
    <mergeCell ref="A7:N7"/>
    <mergeCell ref="L10:M10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H12:I12"/>
    <mergeCell ref="J12:K12"/>
    <mergeCell ref="Q14:R14"/>
    <mergeCell ref="B13:C13"/>
    <mergeCell ref="D13:E13"/>
    <mergeCell ref="F13:G13"/>
    <mergeCell ref="H13:I13"/>
    <mergeCell ref="J13:K13"/>
    <mergeCell ref="L13:M13"/>
    <mergeCell ref="L12:M12"/>
    <mergeCell ref="B12:C12"/>
    <mergeCell ref="D12:E12"/>
    <mergeCell ref="F12:G12"/>
  </mergeCells>
  <conditionalFormatting sqref="Q14">
    <cfRule type="cellIs" dxfId="7" priority="5" operator="greaterThan">
      <formula>1</formula>
    </cfRule>
    <cfRule type="cellIs" dxfId="6" priority="6" operator="lessThan">
      <formula>1</formula>
    </cfRule>
    <cfRule type="cellIs" dxfId="5" priority="7" operator="equal">
      <formula>1</formula>
    </cfRule>
  </conditionalFormatting>
  <conditionalFormatting sqref="D16:D18 F16:F18 H16:H18 J16:J18 L16:L18 L20:L21 J20:J21 H20:H21 F20:F21 D20:D21">
    <cfRule type="colorScale" priority="4">
      <colorScale>
        <cfvo type="num" val="1"/>
        <cfvo type="num" val="5"/>
        <color theme="8" tint="0.79998168889431442"/>
        <color rgb="FF3483CA"/>
      </colorScale>
    </cfRule>
  </conditionalFormatting>
  <conditionalFormatting sqref="D19 F19 H19 J19 L19">
    <cfRule type="colorScale" priority="3">
      <colorScale>
        <cfvo type="num" val="1"/>
        <cfvo type="num" val="5"/>
        <color theme="8" tint="0.79998168889431442"/>
        <color rgb="FF3483CA"/>
      </colorScale>
    </cfRule>
  </conditionalFormatting>
  <conditionalFormatting sqref="N16:N21">
    <cfRule type="top10" dxfId="4" priority="8" rank="1"/>
    <cfRule type="colorScale" priority="9">
      <colorScale>
        <cfvo type="min"/>
        <cfvo type="max"/>
        <color rgb="FFF1F7ED"/>
        <color rgb="FF81BA5A"/>
      </colorScale>
    </cfRule>
  </conditionalFormatting>
  <conditionalFormatting sqref="B16:B18 B20:B21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B19">
    <cfRule type="colorScale" priority="1">
      <colorScale>
        <cfvo type="num" val="1"/>
        <cfvo type="num" val="5"/>
        <color theme="8" tint="0.79998168889431442"/>
        <color rgb="FF3483CA"/>
      </colorScale>
    </cfRule>
  </conditionalFormatting>
  <pageMargins left="0.7" right="0.7" top="0.75" bottom="0.75" header="0.3" footer="0.3"/>
  <pageSetup paperSize="3" scale="51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D5794-AE48-4640-96CE-B2E9F773E1F0}">
  <sheetPr>
    <pageSetUpPr fitToPage="1"/>
  </sheetPr>
  <dimension ref="A1:T24"/>
  <sheetViews>
    <sheetView showGridLines="0" topLeftCell="A10" zoomScale="85" zoomScaleNormal="85" zoomScaleSheetLayoutView="100" workbookViewId="0">
      <selection activeCell="B16" sqref="B16:B20"/>
    </sheetView>
  </sheetViews>
  <sheetFormatPr defaultRowHeight="18" x14ac:dyDescent="0.25"/>
  <cols>
    <col min="1" max="1" width="27.140625" style="3" customWidth="1"/>
    <col min="2" max="13" width="17.28515625" style="3" customWidth="1"/>
    <col min="14" max="14" width="18.5703125" style="3" customWidth="1"/>
    <col min="15" max="16384" width="9.140625" style="3"/>
  </cols>
  <sheetData>
    <row r="1" spans="1:20" s="1" customFormat="1" ht="10.5" customHeight="1" thickBot="1" x14ac:dyDescent="0.3">
      <c r="O1" s="2"/>
      <c r="P1" s="2"/>
      <c r="Q1" s="2"/>
      <c r="R1" s="2"/>
      <c r="S1" s="2"/>
      <c r="T1" s="2"/>
    </row>
    <row r="2" spans="1:20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0" x14ac:dyDescent="0.25">
      <c r="A3" s="33" t="s">
        <v>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5" spans="1:20" x14ac:dyDescent="0.25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20" x14ac:dyDescent="0.25">
      <c r="A6" s="33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20" ht="18.75" thickBot="1" x14ac:dyDescent="0.3">
      <c r="A7" s="35" t="s">
        <v>19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2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0" ht="7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20" ht="30" customHeight="1" thickBot="1" x14ac:dyDescent="0.3">
      <c r="A10" s="12"/>
      <c r="B10" s="28" t="s">
        <v>20</v>
      </c>
      <c r="C10" s="28"/>
      <c r="D10" s="28" t="s">
        <v>21</v>
      </c>
      <c r="E10" s="28"/>
      <c r="F10" s="28" t="s">
        <v>22</v>
      </c>
      <c r="G10" s="28"/>
      <c r="H10" s="29" t="s">
        <v>23</v>
      </c>
      <c r="I10" s="29"/>
      <c r="J10" s="28" t="s">
        <v>24</v>
      </c>
      <c r="K10" s="28"/>
      <c r="L10" s="25" t="s">
        <v>25</v>
      </c>
      <c r="M10" s="26"/>
      <c r="N10" s="17"/>
    </row>
    <row r="11" spans="1:20" ht="92.25" customHeight="1" thickBot="1" x14ac:dyDescent="0.3">
      <c r="A11" s="6" t="s">
        <v>9</v>
      </c>
      <c r="B11" s="27" t="s">
        <v>18</v>
      </c>
      <c r="C11" s="27"/>
      <c r="D11" s="27" t="s">
        <v>13</v>
      </c>
      <c r="E11" s="27"/>
      <c r="F11" s="27" t="s">
        <v>12</v>
      </c>
      <c r="G11" s="27"/>
      <c r="H11" s="27" t="s">
        <v>44</v>
      </c>
      <c r="I11" s="27"/>
      <c r="J11" s="27" t="s">
        <v>26</v>
      </c>
      <c r="K11" s="27"/>
      <c r="L11" s="27" t="s">
        <v>31</v>
      </c>
      <c r="M11" s="27"/>
      <c r="N11" s="7"/>
      <c r="P11" s="8"/>
    </row>
    <row r="12" spans="1:20" ht="92.25" customHeight="1" thickBot="1" x14ac:dyDescent="0.3">
      <c r="A12" s="9" t="s">
        <v>10</v>
      </c>
      <c r="B12" s="30" t="s">
        <v>16</v>
      </c>
      <c r="C12" s="31"/>
      <c r="D12" s="20" t="s">
        <v>14</v>
      </c>
      <c r="E12" s="20"/>
      <c r="F12" s="20" t="s">
        <v>28</v>
      </c>
      <c r="G12" s="20"/>
      <c r="H12" s="20" t="s">
        <v>29</v>
      </c>
      <c r="I12" s="20"/>
      <c r="J12" s="20" t="s">
        <v>27</v>
      </c>
      <c r="K12" s="20"/>
      <c r="L12" s="20" t="s">
        <v>32</v>
      </c>
      <c r="M12" s="20"/>
      <c r="N12" s="7"/>
    </row>
    <row r="13" spans="1:20" ht="92.25" customHeight="1" thickBot="1" x14ac:dyDescent="0.3">
      <c r="A13" s="9" t="s">
        <v>11</v>
      </c>
      <c r="B13" s="22" t="s">
        <v>17</v>
      </c>
      <c r="C13" s="23"/>
      <c r="D13" s="24" t="s">
        <v>15</v>
      </c>
      <c r="E13" s="24"/>
      <c r="F13" s="24" t="s">
        <v>39</v>
      </c>
      <c r="G13" s="24"/>
      <c r="H13" s="24" t="s">
        <v>30</v>
      </c>
      <c r="I13" s="24"/>
      <c r="J13" s="24" t="s">
        <v>41</v>
      </c>
      <c r="K13" s="24"/>
      <c r="L13" s="24" t="s">
        <v>33</v>
      </c>
      <c r="M13" s="24"/>
      <c r="N13" s="7"/>
      <c r="Q13" s="10" t="s">
        <v>8</v>
      </c>
    </row>
    <row r="14" spans="1:20" ht="18.75" thickBot="1" x14ac:dyDescent="0.3">
      <c r="A14" s="11"/>
      <c r="B14" s="12" t="s">
        <v>4</v>
      </c>
      <c r="C14" s="13">
        <v>0.1</v>
      </c>
      <c r="D14" s="12" t="s">
        <v>4</v>
      </c>
      <c r="E14" s="13">
        <v>0.1</v>
      </c>
      <c r="F14" s="12" t="s">
        <v>4</v>
      </c>
      <c r="G14" s="13">
        <v>0.1</v>
      </c>
      <c r="H14" s="12" t="s">
        <v>4</v>
      </c>
      <c r="I14" s="13">
        <v>0.3</v>
      </c>
      <c r="J14" s="12" t="s">
        <v>4</v>
      </c>
      <c r="K14" s="13">
        <v>0.25</v>
      </c>
      <c r="L14" s="12" t="s">
        <v>4</v>
      </c>
      <c r="M14" s="13">
        <v>0.15</v>
      </c>
      <c r="N14" s="7"/>
      <c r="Q14" s="21">
        <f>SUM(C14,E14,G14,I14,K14,M14)</f>
        <v>1</v>
      </c>
      <c r="R14" s="21"/>
    </row>
    <row r="15" spans="1:20" ht="36.75" thickBot="1" x14ac:dyDescent="0.3">
      <c r="A15" s="14" t="s">
        <v>3</v>
      </c>
      <c r="B15" s="14" t="s">
        <v>2</v>
      </c>
      <c r="C15" s="14" t="s">
        <v>1</v>
      </c>
      <c r="D15" s="14" t="s">
        <v>2</v>
      </c>
      <c r="E15" s="14" t="s">
        <v>1</v>
      </c>
      <c r="F15" s="14" t="s">
        <v>2</v>
      </c>
      <c r="G15" s="14" t="s">
        <v>1</v>
      </c>
      <c r="H15" s="14" t="s">
        <v>2</v>
      </c>
      <c r="I15" s="14" t="s">
        <v>1</v>
      </c>
      <c r="J15" s="14" t="s">
        <v>2</v>
      </c>
      <c r="K15" s="14" t="s">
        <v>1</v>
      </c>
      <c r="L15" s="14" t="s">
        <v>2</v>
      </c>
      <c r="M15" s="14" t="s">
        <v>1</v>
      </c>
      <c r="N15" s="14" t="s">
        <v>0</v>
      </c>
    </row>
    <row r="16" spans="1:20" ht="54" customHeight="1" thickBot="1" x14ac:dyDescent="0.3">
      <c r="A16" s="18" t="s">
        <v>34</v>
      </c>
      <c r="B16" s="16">
        <v>5</v>
      </c>
      <c r="C16" s="16">
        <f>$B16*$C$14</f>
        <v>0.5</v>
      </c>
      <c r="D16" s="16">
        <v>4</v>
      </c>
      <c r="E16" s="16">
        <f>$D16*$E$14</f>
        <v>0.4</v>
      </c>
      <c r="F16" s="16">
        <v>4.5</v>
      </c>
      <c r="G16" s="16">
        <f>$F16*$G$14</f>
        <v>0.45</v>
      </c>
      <c r="H16" s="16">
        <v>5</v>
      </c>
      <c r="I16" s="16">
        <f>$H16*$I$14</f>
        <v>1.5</v>
      </c>
      <c r="J16" s="16">
        <v>4.5</v>
      </c>
      <c r="K16" s="16">
        <f>$J16*$K$14</f>
        <v>1.125</v>
      </c>
      <c r="L16" s="16">
        <v>1</v>
      </c>
      <c r="M16" s="16">
        <f>$L16*$M$14</f>
        <v>0.15</v>
      </c>
      <c r="N16" s="16">
        <f>SUM(C16,E16,G16,I16,K16,M16)</f>
        <v>4.125</v>
      </c>
    </row>
    <row r="17" spans="1:14" ht="56.25" hidden="1" customHeight="1" thickBot="1" x14ac:dyDescent="0.3">
      <c r="A17" s="18" t="s">
        <v>40</v>
      </c>
      <c r="B17" s="16">
        <v>0</v>
      </c>
      <c r="C17" s="16">
        <f t="shared" ref="C17:C20" si="0">$B17*$C$14</f>
        <v>0</v>
      </c>
      <c r="D17" s="16">
        <v>0</v>
      </c>
      <c r="E17" s="16">
        <f t="shared" ref="E17:E20" si="1">$D17*$E$14</f>
        <v>0</v>
      </c>
      <c r="F17" s="16">
        <v>0</v>
      </c>
      <c r="G17" s="16">
        <f t="shared" ref="G17:G20" si="2">$F17*$G$14</f>
        <v>0</v>
      </c>
      <c r="H17" s="16">
        <v>0</v>
      </c>
      <c r="I17" s="16">
        <f t="shared" ref="I17:I20" si="3">$H17*$I$14</f>
        <v>0</v>
      </c>
      <c r="J17" s="16">
        <v>0</v>
      </c>
      <c r="K17" s="16">
        <f t="shared" ref="K17:K20" si="4">$J17*$K$14</f>
        <v>0</v>
      </c>
      <c r="L17" s="16">
        <v>0</v>
      </c>
      <c r="M17" s="16">
        <f t="shared" ref="M17:M20" si="5">$L17*$M$14</f>
        <v>0</v>
      </c>
      <c r="N17" s="16">
        <f t="shared" ref="N17:N20" si="6">SUM(C17,E17,G17,I17,K17,M17)</f>
        <v>0</v>
      </c>
    </row>
    <row r="18" spans="1:14" ht="54.75" customHeight="1" thickBot="1" x14ac:dyDescent="0.3">
      <c r="A18" s="18" t="s">
        <v>35</v>
      </c>
      <c r="B18" s="16">
        <v>5</v>
      </c>
      <c r="C18" s="16">
        <f t="shared" si="0"/>
        <v>0.5</v>
      </c>
      <c r="D18" s="16">
        <v>4</v>
      </c>
      <c r="E18" s="16">
        <f t="shared" si="1"/>
        <v>0.4</v>
      </c>
      <c r="F18" s="16">
        <v>4.5</v>
      </c>
      <c r="G18" s="16">
        <f t="shared" si="2"/>
        <v>0.45</v>
      </c>
      <c r="H18" s="16">
        <v>4</v>
      </c>
      <c r="I18" s="16">
        <f t="shared" si="3"/>
        <v>1.2</v>
      </c>
      <c r="J18" s="16">
        <v>4.5</v>
      </c>
      <c r="K18" s="16">
        <f t="shared" si="4"/>
        <v>1.125</v>
      </c>
      <c r="L18" s="16">
        <v>2</v>
      </c>
      <c r="M18" s="16">
        <f t="shared" si="5"/>
        <v>0.3</v>
      </c>
      <c r="N18" s="16">
        <f t="shared" si="6"/>
        <v>3.9749999999999996</v>
      </c>
    </row>
    <row r="19" spans="1:14" ht="54.75" customHeight="1" thickBot="1" x14ac:dyDescent="0.3">
      <c r="A19" s="18" t="s">
        <v>36</v>
      </c>
      <c r="B19" s="16">
        <v>5</v>
      </c>
      <c r="C19" s="16">
        <f t="shared" si="0"/>
        <v>0.5</v>
      </c>
      <c r="D19" s="16">
        <v>5</v>
      </c>
      <c r="E19" s="16">
        <f t="shared" si="1"/>
        <v>0.5</v>
      </c>
      <c r="F19" s="16">
        <v>5</v>
      </c>
      <c r="G19" s="16">
        <f t="shared" si="2"/>
        <v>0.5</v>
      </c>
      <c r="H19" s="16">
        <v>2</v>
      </c>
      <c r="I19" s="16">
        <f t="shared" si="3"/>
        <v>0.6</v>
      </c>
      <c r="J19" s="16">
        <v>5</v>
      </c>
      <c r="K19" s="16">
        <f t="shared" si="4"/>
        <v>1.25</v>
      </c>
      <c r="L19" s="16">
        <v>5</v>
      </c>
      <c r="M19" s="16">
        <f t="shared" si="5"/>
        <v>0.75</v>
      </c>
      <c r="N19" s="16">
        <f t="shared" si="6"/>
        <v>4.0999999999999996</v>
      </c>
    </row>
    <row r="20" spans="1:14" ht="54.75" customHeight="1" thickBot="1" x14ac:dyDescent="0.3">
      <c r="A20" s="18" t="s">
        <v>37</v>
      </c>
      <c r="B20" s="16">
        <v>4</v>
      </c>
      <c r="C20" s="16">
        <f t="shared" si="0"/>
        <v>0.4</v>
      </c>
      <c r="D20" s="16">
        <v>5</v>
      </c>
      <c r="E20" s="16">
        <f t="shared" si="1"/>
        <v>0.5</v>
      </c>
      <c r="F20" s="16">
        <v>5</v>
      </c>
      <c r="G20" s="16">
        <f t="shared" si="2"/>
        <v>0.5</v>
      </c>
      <c r="H20" s="16">
        <v>3</v>
      </c>
      <c r="I20" s="16">
        <f t="shared" si="3"/>
        <v>0.89999999999999991</v>
      </c>
      <c r="J20" s="16">
        <v>5</v>
      </c>
      <c r="K20" s="16">
        <f t="shared" si="4"/>
        <v>1.25</v>
      </c>
      <c r="L20" s="16">
        <v>5</v>
      </c>
      <c r="M20" s="16">
        <f t="shared" si="5"/>
        <v>0.75</v>
      </c>
      <c r="N20" s="16">
        <f t="shared" si="6"/>
        <v>4.3</v>
      </c>
    </row>
    <row r="21" spans="1:14" ht="57" customHeight="1" thickBot="1" x14ac:dyDescent="0.3">
      <c r="A21" s="18" t="s">
        <v>38</v>
      </c>
      <c r="B21" s="19" t="s">
        <v>45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4" spans="1:14" ht="15" customHeight="1" x14ac:dyDescent="0.25"/>
  </sheetData>
  <mergeCells count="30">
    <mergeCell ref="A2:N2"/>
    <mergeCell ref="A3:N3"/>
    <mergeCell ref="A5:N5"/>
    <mergeCell ref="A6:N6"/>
    <mergeCell ref="A7:N7"/>
    <mergeCell ref="L10:M10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H12:I12"/>
    <mergeCell ref="J12:K12"/>
    <mergeCell ref="Q14:R14"/>
    <mergeCell ref="B13:C13"/>
    <mergeCell ref="D13:E13"/>
    <mergeCell ref="F13:G13"/>
    <mergeCell ref="H13:I13"/>
    <mergeCell ref="J13:K13"/>
    <mergeCell ref="L13:M13"/>
    <mergeCell ref="L12:M12"/>
    <mergeCell ref="B12:C12"/>
    <mergeCell ref="D12:E12"/>
    <mergeCell ref="F12:G12"/>
  </mergeCells>
  <conditionalFormatting sqref="Q14">
    <cfRule type="cellIs" dxfId="3" priority="5" operator="greaterThan">
      <formula>1</formula>
    </cfRule>
    <cfRule type="cellIs" dxfId="2" priority="6" operator="lessThan">
      <formula>1</formula>
    </cfRule>
    <cfRule type="cellIs" dxfId="1" priority="7" operator="equal">
      <formula>1</formula>
    </cfRule>
  </conditionalFormatting>
  <conditionalFormatting sqref="D16:D18 F16:F18 H16:H18 J16:J18 L16:L18 L20:L21 J20:J21 H20:H21 F20:F21 D20:D21">
    <cfRule type="colorScale" priority="4">
      <colorScale>
        <cfvo type="num" val="1"/>
        <cfvo type="num" val="5"/>
        <color theme="8" tint="0.79998168889431442"/>
        <color rgb="FF3483CA"/>
      </colorScale>
    </cfRule>
  </conditionalFormatting>
  <conditionalFormatting sqref="D19 F19 H19 J19 L19">
    <cfRule type="colorScale" priority="3">
      <colorScale>
        <cfvo type="num" val="1"/>
        <cfvo type="num" val="5"/>
        <color theme="8" tint="0.79998168889431442"/>
        <color rgb="FF3483CA"/>
      </colorScale>
    </cfRule>
  </conditionalFormatting>
  <conditionalFormatting sqref="N16:N21">
    <cfRule type="top10" dxfId="0" priority="8" rank="1"/>
    <cfRule type="colorScale" priority="9">
      <colorScale>
        <cfvo type="min"/>
        <cfvo type="max"/>
        <color rgb="FFF1F7ED"/>
        <color rgb="FF81BA5A"/>
      </colorScale>
    </cfRule>
  </conditionalFormatting>
  <conditionalFormatting sqref="B16:B18 B20:B21">
    <cfRule type="colorScale" priority="2">
      <colorScale>
        <cfvo type="num" val="1"/>
        <cfvo type="num" val="5"/>
        <color theme="8" tint="0.79998168889431442"/>
        <color rgb="FF3483CA"/>
      </colorScale>
    </cfRule>
  </conditionalFormatting>
  <conditionalFormatting sqref="B19">
    <cfRule type="colorScale" priority="1">
      <colorScale>
        <cfvo type="num" val="1"/>
        <cfvo type="num" val="5"/>
        <color theme="8" tint="0.79998168889431442"/>
        <color rgb="FF3483CA"/>
      </colorScale>
    </cfRule>
  </conditionalFormatting>
  <pageMargins left="0.7" right="0.7" top="0.75" bottom="0.75" header="0.3" footer="0.3"/>
  <pageSetup paperSize="3"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Descision Matrix (Template)</vt:lpstr>
      <vt:lpstr>Descision Matrix (Example 1)</vt:lpstr>
      <vt:lpstr>Descision Matrix (Example 2)</vt:lpstr>
      <vt:lpstr>Descision Matrix (Example 3)</vt:lpstr>
      <vt:lpstr>'Descision Matrix (Example 1)'!Print_Area</vt:lpstr>
      <vt:lpstr>'Descision Matrix (Example 2)'!Print_Area</vt:lpstr>
      <vt:lpstr>'Descision Matrix (Example 3)'!Print_Area</vt:lpstr>
      <vt:lpstr>'Descision Matrix (Template)'!Print_Area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Conti</dc:creator>
  <cp:lastModifiedBy>Erin Willrett</cp:lastModifiedBy>
  <cp:lastPrinted>2021-10-18T16:57:11Z</cp:lastPrinted>
  <dcterms:created xsi:type="dcterms:W3CDTF">2021-03-18T12:51:48Z</dcterms:created>
  <dcterms:modified xsi:type="dcterms:W3CDTF">2021-10-27T16:56:55Z</dcterms:modified>
</cp:coreProperties>
</file>